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униципальные программы 2024-2029\4.ЖКХ\"/>
    </mc:Choice>
  </mc:AlternateContent>
  <bookViews>
    <workbookView xWindow="0" yWindow="0" windowWidth="28800" windowHeight="113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I27" i="1"/>
  <c r="H27" i="1"/>
  <c r="G27" i="1"/>
  <c r="J26" i="1"/>
  <c r="I26" i="1"/>
  <c r="H26" i="1"/>
  <c r="G26" i="1"/>
  <c r="F26" i="1"/>
  <c r="E26" i="1"/>
  <c r="E27" i="1"/>
  <c r="D21" i="1" l="1"/>
  <c r="D20" i="1"/>
  <c r="D19" i="1"/>
  <c r="E19" i="1"/>
  <c r="E17" i="1" s="1"/>
  <c r="F44" i="1" l="1"/>
  <c r="I45" i="1"/>
  <c r="G45" i="1"/>
  <c r="E45" i="1"/>
  <c r="J28" i="1"/>
  <c r="I28" i="1"/>
  <c r="H28" i="1"/>
  <c r="G28" i="1"/>
  <c r="F28" i="1"/>
  <c r="J31" i="1"/>
  <c r="I31" i="1"/>
  <c r="H31" i="1"/>
  <c r="G31" i="1"/>
  <c r="F31" i="1"/>
  <c r="E31" i="1"/>
  <c r="D33" i="1"/>
  <c r="D32" i="1"/>
  <c r="J45" i="1"/>
  <c r="H45" i="1"/>
  <c r="F45" i="1"/>
  <c r="D42" i="1"/>
  <c r="D41" i="1"/>
  <c r="D39" i="1"/>
  <c r="D36" i="1"/>
  <c r="D35" i="1"/>
  <c r="D30" i="1"/>
  <c r="D29" i="1"/>
  <c r="D24" i="1"/>
  <c r="D23" i="1"/>
  <c r="D18" i="1"/>
  <c r="D17" i="1"/>
  <c r="D31" i="1" l="1"/>
  <c r="D26" i="1"/>
  <c r="D27" i="1"/>
  <c r="D38" i="1"/>
  <c r="E44" i="1" l="1"/>
  <c r="H44" i="1"/>
  <c r="G44" i="1"/>
  <c r="J40" i="1"/>
  <c r="I40" i="1"/>
  <c r="H40" i="1"/>
  <c r="G40" i="1"/>
  <c r="F40" i="1"/>
  <c r="E40" i="1"/>
  <c r="J37" i="1"/>
  <c r="I37" i="1"/>
  <c r="H37" i="1"/>
  <c r="G37" i="1"/>
  <c r="F37" i="1"/>
  <c r="E37" i="1"/>
  <c r="J34" i="1"/>
  <c r="I34" i="1"/>
  <c r="H34" i="1"/>
  <c r="G34" i="1"/>
  <c r="F34" i="1"/>
  <c r="E34" i="1"/>
  <c r="E28" i="1"/>
  <c r="J25" i="1"/>
  <c r="I25" i="1"/>
  <c r="H25" i="1"/>
  <c r="G25" i="1"/>
  <c r="F25" i="1"/>
  <c r="E25" i="1"/>
  <c r="J22" i="1"/>
  <c r="I22" i="1"/>
  <c r="H22" i="1"/>
  <c r="G22" i="1"/>
  <c r="F22" i="1"/>
  <c r="E22" i="1"/>
  <c r="J16" i="1"/>
  <c r="H16" i="1"/>
  <c r="G16" i="1"/>
  <c r="F16" i="1"/>
  <c r="E16" i="1"/>
  <c r="J44" i="1"/>
  <c r="I16" i="1"/>
  <c r="D40" i="1" l="1"/>
  <c r="D22" i="1"/>
  <c r="D28" i="1"/>
  <c r="D37" i="1"/>
  <c r="D25" i="1"/>
  <c r="D34" i="1"/>
  <c r="D45" i="1"/>
  <c r="D16" i="1"/>
  <c r="F43" i="1"/>
  <c r="G43" i="1"/>
  <c r="H43" i="1"/>
  <c r="E43" i="1"/>
  <c r="J43" i="1"/>
  <c r="I44" i="1"/>
  <c r="I43" i="1" s="1"/>
  <c r="D43" i="1" l="1"/>
  <c r="D44" i="1"/>
</calcChain>
</file>

<file path=xl/sharedStrings.xml><?xml version="1.0" encoding="utf-8"?>
<sst xmlns="http://schemas.openxmlformats.org/spreadsheetml/2006/main" count="76" uniqueCount="42">
  <si>
    <t>Приложение 1</t>
  </si>
  <si>
    <t>к постановлению администрации Бойкопонурского сельского поселения        Калининского района</t>
  </si>
  <si>
    <t>"Приложение 2</t>
  </si>
  <si>
    <t>к муниципальной программе</t>
  </si>
  <si>
    <t xml:space="preserve">Бойкопонурского сельского поселения Калининского района "Развитие жилищно-коммунального хозяйства Бойкопонурского сельского поселения" </t>
  </si>
  <si>
    <t>Перечень основных мероприятий</t>
  </si>
  <si>
    <t>№</t>
  </si>
  <si>
    <t>п/п</t>
  </si>
  <si>
    <t>Наименование мероприятия</t>
  </si>
  <si>
    <t>Источники финансирования</t>
  </si>
  <si>
    <t>В том числе по годам</t>
  </si>
  <si>
    <t>Участник муниципальной программы</t>
  </si>
  <si>
    <t>1.</t>
  </si>
  <si>
    <t>Организация тепло, газо, водоснабжения в населенных пунктах поселения, в т.ч.:</t>
  </si>
  <si>
    <t>Всего</t>
  </si>
  <si>
    <t>Администрация Бойкопонурского сельского поселения Калининского района</t>
  </si>
  <si>
    <t>Краевой бюджет</t>
  </si>
  <si>
    <t>Местный бюджет</t>
  </si>
  <si>
    <t>2.</t>
  </si>
  <si>
    <t>Содержание и ремонт уличного освещения населенных пунктов сельского поселения</t>
  </si>
  <si>
    <t>3.</t>
  </si>
  <si>
    <t>Мероприятия по благоустройству территории поселения, в том числе целевые:</t>
  </si>
  <si>
    <t>3.1.</t>
  </si>
  <si>
    <t>4.</t>
  </si>
  <si>
    <t>Мероприятие на содержание мест захоронения</t>
  </si>
  <si>
    <t>5.</t>
  </si>
  <si>
    <t>6.</t>
  </si>
  <si>
    <t>Расходы по организации ритуальных услуг в части обеспечения деятельности специализированной службы по вопросам похоронного дела</t>
  </si>
  <si>
    <t>Итого на реализацию программы</t>
  </si>
  <si>
    <t>Объем финансирования, всего (тыс.руб.)</t>
  </si>
  <si>
    <t xml:space="preserve">Калининского района                                                                                                                                         </t>
  </si>
  <si>
    <t>от__________________ № _____________</t>
  </si>
  <si>
    <t>на 2024-2029 годы</t>
  </si>
  <si>
    <t>Формирование комфортной городской среды (Благоустройство парковой территории в ст. Андреевской Калининского района Краснодарского края)</t>
  </si>
  <si>
    <t>3.2.</t>
  </si>
  <si>
    <t>Прочие мероприятия по благоустройству территории поселения (сбор и вывоз мусора с общественных территорий, ликвидация несанкционированных свалок и иные мероприятия)</t>
  </si>
  <si>
    <t xml:space="preserve">Комплексное развитие сельских территорий </t>
  </si>
  <si>
    <t>муниципальной программы Бойкопонурского сельского поселения Калининского района "Развитие жилищно-коммунального хозяйства Бойкопонурского сельского поселения" на 2024-2029 годы</t>
  </si>
  <si>
    <t>1.1.</t>
  </si>
  <si>
    <t>Приобретение специальной техники (на  базе шасси трактора)</t>
  </si>
  <si>
    <t>О.Г. Очкась</t>
  </si>
  <si>
    <t>Главный сотрудник финансового отдела Бойкопонурского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</si>
</sst>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topLeftCell="A31" workbookViewId="0">
      <selection activeCell="G48" sqref="G48"/>
    </sheetView>
  </sheetViews>
  <sheetFormatPr defaultRowHeight="15" x14ac:dyDescent="0.25"/>
  <cols>
    <col min="1" max="1" width="6.42578125" customWidth="1"/>
    <col min="2" max="2" width="54.7109375" customWidth="1"/>
    <col min="3" max="3" width="17.85546875" customWidth="1"/>
    <col min="4" max="4" width="12.140625" customWidth="1"/>
    <col min="5" max="5" width="11.28515625" bestFit="1" customWidth="1"/>
    <col min="6" max="6" width="10.42578125" bestFit="1" customWidth="1"/>
    <col min="7" max="8" width="11.28515625" bestFit="1" customWidth="1"/>
    <col min="9" max="9" width="12.7109375" bestFit="1" customWidth="1"/>
    <col min="10" max="10" width="11.28515625" bestFit="1" customWidth="1"/>
    <col min="11" max="11" width="29" customWidth="1"/>
  </cols>
  <sheetData>
    <row r="1" spans="1:11" ht="20.25" x14ac:dyDescent="0.3">
      <c r="A1" s="2"/>
      <c r="B1" s="16"/>
      <c r="C1" s="16"/>
      <c r="D1" s="16"/>
      <c r="E1" s="16"/>
      <c r="F1" s="16"/>
      <c r="G1" s="16"/>
      <c r="H1" s="16"/>
      <c r="I1" s="36" t="s">
        <v>0</v>
      </c>
      <c r="J1" s="36"/>
      <c r="K1" s="36"/>
    </row>
    <row r="2" spans="1:11" ht="20.25" x14ac:dyDescent="0.3">
      <c r="A2" s="2"/>
      <c r="B2" s="16"/>
      <c r="C2" s="16"/>
      <c r="D2" s="16"/>
      <c r="E2" s="16"/>
      <c r="F2" s="16"/>
      <c r="G2" s="16"/>
      <c r="H2" s="16"/>
      <c r="I2" s="35" t="s">
        <v>1</v>
      </c>
      <c r="J2" s="35"/>
      <c r="K2" s="35"/>
    </row>
    <row r="3" spans="1:11" ht="20.25" x14ac:dyDescent="0.3">
      <c r="A3" s="2"/>
      <c r="B3" s="16"/>
      <c r="C3" s="16"/>
      <c r="D3" s="16"/>
      <c r="E3" s="16"/>
      <c r="F3" s="16"/>
      <c r="G3" s="16"/>
      <c r="H3" s="16"/>
      <c r="I3" s="36" t="s">
        <v>31</v>
      </c>
      <c r="J3" s="36"/>
      <c r="K3" s="36"/>
    </row>
    <row r="4" spans="1:11" ht="20.25" x14ac:dyDescent="0.3">
      <c r="A4" s="2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20.25" x14ac:dyDescent="0.3">
      <c r="A5" s="2"/>
      <c r="B5" s="16"/>
      <c r="C5" s="16"/>
      <c r="D5" s="16"/>
      <c r="E5" s="16"/>
      <c r="F5" s="16"/>
      <c r="G5" s="16"/>
      <c r="H5" s="16"/>
      <c r="I5" s="36" t="s">
        <v>2</v>
      </c>
      <c r="J5" s="36"/>
      <c r="K5" s="36"/>
    </row>
    <row r="6" spans="1:11" ht="20.25" x14ac:dyDescent="0.3">
      <c r="A6" s="2"/>
      <c r="B6" s="16"/>
      <c r="C6" s="16"/>
      <c r="D6" s="16"/>
      <c r="E6" s="16"/>
      <c r="F6" s="16"/>
      <c r="G6" s="16"/>
      <c r="H6" s="16"/>
      <c r="I6" s="36" t="s">
        <v>3</v>
      </c>
      <c r="J6" s="36"/>
      <c r="K6" s="36"/>
    </row>
    <row r="7" spans="1:11" ht="57.75" customHeight="1" x14ac:dyDescent="0.3">
      <c r="A7" s="2"/>
      <c r="B7" s="16"/>
      <c r="C7" s="16"/>
      <c r="D7" s="16"/>
      <c r="E7" s="16"/>
      <c r="F7" s="16"/>
      <c r="G7" s="16"/>
      <c r="H7" s="16"/>
      <c r="I7" s="35" t="s">
        <v>4</v>
      </c>
      <c r="J7" s="35"/>
      <c r="K7" s="35"/>
    </row>
    <row r="8" spans="1:11" ht="20.25" x14ac:dyDescent="0.3">
      <c r="A8" s="2"/>
      <c r="B8" s="16"/>
      <c r="C8" s="16"/>
      <c r="D8" s="16"/>
      <c r="E8" s="16"/>
      <c r="F8" s="16"/>
      <c r="G8" s="16"/>
      <c r="H8" s="16"/>
      <c r="I8" s="36" t="s">
        <v>32</v>
      </c>
      <c r="J8" s="36"/>
      <c r="K8" s="36"/>
    </row>
    <row r="9" spans="1:11" ht="20.25" x14ac:dyDescent="0.3">
      <c r="A9" s="2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20.25" x14ac:dyDescent="0.3">
      <c r="A10" s="2"/>
      <c r="B10" s="45" t="s">
        <v>5</v>
      </c>
      <c r="C10" s="45"/>
      <c r="D10" s="45"/>
      <c r="E10" s="45"/>
      <c r="F10" s="45"/>
      <c r="G10" s="45"/>
      <c r="H10" s="45"/>
      <c r="I10" s="45"/>
      <c r="J10" s="45"/>
      <c r="K10" s="16"/>
    </row>
    <row r="11" spans="1:11" ht="38.25" customHeight="1" x14ac:dyDescent="0.3">
      <c r="A11" s="2"/>
      <c r="B11" s="46" t="s">
        <v>37</v>
      </c>
      <c r="C11" s="46"/>
      <c r="D11" s="46"/>
      <c r="E11" s="46"/>
      <c r="F11" s="46"/>
      <c r="G11" s="46"/>
      <c r="H11" s="46"/>
      <c r="I11" s="46"/>
      <c r="J11" s="46"/>
      <c r="K11" s="16"/>
    </row>
    <row r="12" spans="1:11" ht="14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29.25" customHeight="1" x14ac:dyDescent="0.25">
      <c r="A13" s="3" t="s">
        <v>6</v>
      </c>
      <c r="B13" s="24" t="s">
        <v>8</v>
      </c>
      <c r="C13" s="37" t="s">
        <v>9</v>
      </c>
      <c r="D13" s="38" t="s">
        <v>29</v>
      </c>
      <c r="E13" s="24" t="s">
        <v>10</v>
      </c>
      <c r="F13" s="24"/>
      <c r="G13" s="24"/>
      <c r="H13" s="24"/>
      <c r="I13" s="24"/>
      <c r="J13" s="24"/>
      <c r="K13" s="37" t="s">
        <v>11</v>
      </c>
    </row>
    <row r="14" spans="1:11" ht="33.75" customHeight="1" x14ac:dyDescent="0.25">
      <c r="A14" s="3" t="s">
        <v>7</v>
      </c>
      <c r="B14" s="24"/>
      <c r="C14" s="37"/>
      <c r="D14" s="38"/>
      <c r="E14" s="3">
        <v>2024</v>
      </c>
      <c r="F14" s="3">
        <v>2025</v>
      </c>
      <c r="G14" s="3">
        <v>2026</v>
      </c>
      <c r="H14" s="3">
        <v>2027</v>
      </c>
      <c r="I14" s="3">
        <v>2028</v>
      </c>
      <c r="J14" s="3">
        <v>2029</v>
      </c>
      <c r="K14" s="37"/>
    </row>
    <row r="15" spans="1:11" ht="15.75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12</v>
      </c>
    </row>
    <row r="16" spans="1:11" ht="24.75" customHeight="1" x14ac:dyDescent="0.25">
      <c r="A16" s="24" t="s">
        <v>12</v>
      </c>
      <c r="B16" s="48" t="s">
        <v>13</v>
      </c>
      <c r="C16" s="4" t="s">
        <v>14</v>
      </c>
      <c r="D16" s="5">
        <f>E16+F16+G16+H16+I16+J16</f>
        <v>11099</v>
      </c>
      <c r="E16" s="5">
        <f>E17+E18</f>
        <v>4633.8999999999996</v>
      </c>
      <c r="F16" s="5">
        <f t="shared" ref="F16:J16" si="0">F17+F18</f>
        <v>3265.1</v>
      </c>
      <c r="G16" s="5">
        <f t="shared" si="0"/>
        <v>800</v>
      </c>
      <c r="H16" s="5">
        <f t="shared" si="0"/>
        <v>800</v>
      </c>
      <c r="I16" s="5">
        <f t="shared" si="0"/>
        <v>800</v>
      </c>
      <c r="J16" s="5">
        <f t="shared" si="0"/>
        <v>800</v>
      </c>
      <c r="K16" s="47" t="s">
        <v>15</v>
      </c>
    </row>
    <row r="17" spans="1:11" ht="15.75" x14ac:dyDescent="0.25">
      <c r="A17" s="24"/>
      <c r="B17" s="48"/>
      <c r="C17" s="1" t="s">
        <v>16</v>
      </c>
      <c r="D17" s="6">
        <f>E17+F17+G17+H17+I17+J17</f>
        <v>3070</v>
      </c>
      <c r="E17" s="6">
        <f>E19</f>
        <v>3070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47"/>
    </row>
    <row r="18" spans="1:11" ht="21" customHeight="1" x14ac:dyDescent="0.25">
      <c r="A18" s="24"/>
      <c r="B18" s="48"/>
      <c r="C18" s="1" t="s">
        <v>17</v>
      </c>
      <c r="D18" s="6">
        <f>E18+F18+G18+H18+I18+J18</f>
        <v>8029</v>
      </c>
      <c r="E18" s="6">
        <v>1563.9</v>
      </c>
      <c r="F18" s="6">
        <v>3265.1</v>
      </c>
      <c r="G18" s="6">
        <v>800</v>
      </c>
      <c r="H18" s="6">
        <v>800</v>
      </c>
      <c r="I18" s="6">
        <v>800</v>
      </c>
      <c r="J18" s="6">
        <v>800</v>
      </c>
      <c r="K18" s="47"/>
    </row>
    <row r="19" spans="1:11" ht="21" customHeight="1" x14ac:dyDescent="0.25">
      <c r="A19" s="39" t="s">
        <v>38</v>
      </c>
      <c r="B19" s="42" t="s">
        <v>39</v>
      </c>
      <c r="C19" s="4" t="s">
        <v>14</v>
      </c>
      <c r="D19" s="6">
        <f>E19+F19+G19+H19+I19+J19</f>
        <v>3070</v>
      </c>
      <c r="E19" s="6">
        <f>E20+E21</f>
        <v>3070</v>
      </c>
      <c r="F19" s="6"/>
      <c r="G19" s="6"/>
      <c r="H19" s="6"/>
      <c r="I19" s="6"/>
      <c r="J19" s="6"/>
      <c r="K19" s="20"/>
    </row>
    <row r="20" spans="1:11" ht="21" customHeight="1" x14ac:dyDescent="0.25">
      <c r="A20" s="40"/>
      <c r="B20" s="43"/>
      <c r="C20" s="1" t="s">
        <v>16</v>
      </c>
      <c r="D20" s="6">
        <f t="shared" ref="D20:D21" si="1">E20+F20+G20+H20+I20+J20</f>
        <v>3070</v>
      </c>
      <c r="E20" s="6">
        <v>3070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20"/>
    </row>
    <row r="21" spans="1:11" ht="21" customHeight="1" x14ac:dyDescent="0.25">
      <c r="A21" s="41"/>
      <c r="B21" s="44"/>
      <c r="C21" s="1" t="s">
        <v>17</v>
      </c>
      <c r="D21" s="6">
        <f t="shared" si="1"/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20"/>
    </row>
    <row r="22" spans="1:11" ht="45" customHeight="1" x14ac:dyDescent="0.25">
      <c r="A22" s="24" t="s">
        <v>18</v>
      </c>
      <c r="B22" s="22" t="s">
        <v>19</v>
      </c>
      <c r="C22" s="4" t="s">
        <v>14</v>
      </c>
      <c r="D22" s="9">
        <f t="shared" ref="D22:D39" si="2">E22+F22+G22+H22+I22+J22</f>
        <v>3783</v>
      </c>
      <c r="E22" s="8">
        <f t="shared" ref="E22:J22" si="3">E23+E24</f>
        <v>993</v>
      </c>
      <c r="F22" s="8">
        <f t="shared" si="3"/>
        <v>700</v>
      </c>
      <c r="G22" s="8">
        <f t="shared" si="3"/>
        <v>500</v>
      </c>
      <c r="H22" s="8">
        <f t="shared" si="3"/>
        <v>520</v>
      </c>
      <c r="I22" s="8">
        <f t="shared" si="3"/>
        <v>530</v>
      </c>
      <c r="J22" s="10">
        <f t="shared" si="3"/>
        <v>540</v>
      </c>
      <c r="K22" s="22" t="s">
        <v>15</v>
      </c>
    </row>
    <row r="23" spans="1:11" ht="15.75" x14ac:dyDescent="0.25">
      <c r="A23" s="24"/>
      <c r="B23" s="22"/>
      <c r="C23" s="1" t="s">
        <v>16</v>
      </c>
      <c r="D23" s="7">
        <f t="shared" si="2"/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22"/>
    </row>
    <row r="24" spans="1:11" ht="15.75" x14ac:dyDescent="0.25">
      <c r="A24" s="24"/>
      <c r="B24" s="22"/>
      <c r="C24" s="1" t="s">
        <v>17</v>
      </c>
      <c r="D24" s="7">
        <f t="shared" si="2"/>
        <v>3783</v>
      </c>
      <c r="E24" s="3">
        <v>993</v>
      </c>
      <c r="F24" s="3">
        <v>700</v>
      </c>
      <c r="G24" s="3">
        <v>500</v>
      </c>
      <c r="H24" s="3">
        <v>520</v>
      </c>
      <c r="I24" s="3">
        <v>530</v>
      </c>
      <c r="J24" s="3">
        <v>540</v>
      </c>
      <c r="K24" s="22"/>
    </row>
    <row r="25" spans="1:11" ht="45" customHeight="1" x14ac:dyDescent="0.25">
      <c r="A25" s="24" t="s">
        <v>20</v>
      </c>
      <c r="B25" s="22" t="s">
        <v>21</v>
      </c>
      <c r="C25" s="4" t="s">
        <v>14</v>
      </c>
      <c r="D25" s="9">
        <f t="shared" si="2"/>
        <v>45713</v>
      </c>
      <c r="E25" s="8">
        <f t="shared" ref="E25:J25" si="4">E26+E27</f>
        <v>44413</v>
      </c>
      <c r="F25" s="8">
        <f t="shared" si="4"/>
        <v>1300</v>
      </c>
      <c r="G25" s="8">
        <f t="shared" si="4"/>
        <v>0</v>
      </c>
      <c r="H25" s="8">
        <f t="shared" si="4"/>
        <v>0</v>
      </c>
      <c r="I25" s="8">
        <f t="shared" si="4"/>
        <v>0</v>
      </c>
      <c r="J25" s="10">
        <f t="shared" si="4"/>
        <v>0</v>
      </c>
      <c r="K25" s="23" t="s">
        <v>15</v>
      </c>
    </row>
    <row r="26" spans="1:11" ht="22.5" customHeight="1" x14ac:dyDescent="0.25">
      <c r="A26" s="24"/>
      <c r="B26" s="22"/>
      <c r="C26" s="1" t="s">
        <v>16</v>
      </c>
      <c r="D26" s="7">
        <f t="shared" si="2"/>
        <v>35150.6</v>
      </c>
      <c r="E26" s="15">
        <f>E29+E32</f>
        <v>35150.6</v>
      </c>
      <c r="F26" s="15">
        <f t="shared" ref="F26:J26" si="5">F29+F32</f>
        <v>0</v>
      </c>
      <c r="G26" s="15">
        <f t="shared" si="5"/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  <c r="K26" s="23"/>
    </row>
    <row r="27" spans="1:11" ht="15.75" x14ac:dyDescent="0.25">
      <c r="A27" s="24"/>
      <c r="B27" s="22"/>
      <c r="C27" s="1" t="s">
        <v>17</v>
      </c>
      <c r="D27" s="7">
        <f t="shared" si="2"/>
        <v>10562.400000000001</v>
      </c>
      <c r="E27" s="3">
        <f>E30+E33</f>
        <v>9262.4000000000015</v>
      </c>
      <c r="F27" s="21">
        <v>1300</v>
      </c>
      <c r="G27" s="21">
        <f t="shared" ref="G27:J27" si="6">G30+G33</f>
        <v>0</v>
      </c>
      <c r="H27" s="21">
        <f t="shared" si="6"/>
        <v>0</v>
      </c>
      <c r="I27" s="21">
        <f t="shared" si="6"/>
        <v>0</v>
      </c>
      <c r="J27" s="21">
        <f t="shared" si="6"/>
        <v>0</v>
      </c>
      <c r="K27" s="23"/>
    </row>
    <row r="28" spans="1:11" ht="32.25" customHeight="1" x14ac:dyDescent="0.25">
      <c r="A28" s="24" t="s">
        <v>22</v>
      </c>
      <c r="B28" s="22" t="s">
        <v>33</v>
      </c>
      <c r="C28" s="1" t="s">
        <v>14</v>
      </c>
      <c r="D28" s="7">
        <f t="shared" si="2"/>
        <v>39943.9</v>
      </c>
      <c r="E28" s="3">
        <f t="shared" ref="E28:J28" si="7">E29+E30</f>
        <v>39943.9</v>
      </c>
      <c r="F28" s="15">
        <f t="shared" si="7"/>
        <v>0</v>
      </c>
      <c r="G28" s="15">
        <f t="shared" si="7"/>
        <v>0</v>
      </c>
      <c r="H28" s="15">
        <f t="shared" si="7"/>
        <v>0</v>
      </c>
      <c r="I28" s="15">
        <f t="shared" si="7"/>
        <v>0</v>
      </c>
      <c r="J28" s="15">
        <f t="shared" si="7"/>
        <v>0</v>
      </c>
      <c r="K28" s="23" t="s">
        <v>15</v>
      </c>
    </row>
    <row r="29" spans="1:11" ht="15.75" x14ac:dyDescent="0.25">
      <c r="A29" s="24"/>
      <c r="B29" s="22"/>
      <c r="C29" s="1" t="s">
        <v>16</v>
      </c>
      <c r="D29" s="7">
        <f t="shared" si="2"/>
        <v>35150.6</v>
      </c>
      <c r="E29" s="3">
        <v>35150.6</v>
      </c>
      <c r="F29" s="3">
        <v>0</v>
      </c>
      <c r="G29" s="3">
        <v>0</v>
      </c>
      <c r="H29" s="3">
        <v>0</v>
      </c>
      <c r="I29" s="3">
        <v>0</v>
      </c>
      <c r="J29" s="11">
        <v>0</v>
      </c>
      <c r="K29" s="23"/>
    </row>
    <row r="30" spans="1:11" ht="15.75" x14ac:dyDescent="0.25">
      <c r="A30" s="24"/>
      <c r="B30" s="22"/>
      <c r="C30" s="1" t="s">
        <v>17</v>
      </c>
      <c r="D30" s="7">
        <f t="shared" si="2"/>
        <v>4793.3</v>
      </c>
      <c r="E30" s="3">
        <v>4793.3</v>
      </c>
      <c r="F30" s="3">
        <v>0</v>
      </c>
      <c r="G30" s="3">
        <v>0</v>
      </c>
      <c r="H30" s="3">
        <v>0</v>
      </c>
      <c r="I30" s="3">
        <v>0</v>
      </c>
      <c r="J30" s="11">
        <v>0</v>
      </c>
      <c r="K30" s="23"/>
    </row>
    <row r="31" spans="1:11" ht="15.75" customHeight="1" x14ac:dyDescent="0.25">
      <c r="A31" s="28" t="s">
        <v>34</v>
      </c>
      <c r="B31" s="25" t="s">
        <v>36</v>
      </c>
      <c r="C31" s="1" t="s">
        <v>14</v>
      </c>
      <c r="D31" s="7">
        <f t="shared" si="2"/>
        <v>4469.1000000000004</v>
      </c>
      <c r="E31" s="15">
        <f>E32+E33</f>
        <v>4469.1000000000004</v>
      </c>
      <c r="F31" s="15">
        <f t="shared" ref="F31:J31" si="8">F32+F33</f>
        <v>0</v>
      </c>
      <c r="G31" s="15">
        <f t="shared" si="8"/>
        <v>0</v>
      </c>
      <c r="H31" s="15">
        <f t="shared" si="8"/>
        <v>0</v>
      </c>
      <c r="I31" s="15">
        <f t="shared" si="8"/>
        <v>0</v>
      </c>
      <c r="J31" s="15">
        <f t="shared" si="8"/>
        <v>0</v>
      </c>
      <c r="K31" s="23" t="s">
        <v>15</v>
      </c>
    </row>
    <row r="32" spans="1:11" ht="15.75" x14ac:dyDescent="0.25">
      <c r="A32" s="29"/>
      <c r="B32" s="26"/>
      <c r="C32" s="1" t="s">
        <v>16</v>
      </c>
      <c r="D32" s="7">
        <f t="shared" si="2"/>
        <v>0</v>
      </c>
      <c r="E32" s="15"/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23"/>
    </row>
    <row r="33" spans="1:12" ht="15.75" x14ac:dyDescent="0.25">
      <c r="A33" s="30"/>
      <c r="B33" s="27"/>
      <c r="C33" s="1" t="s">
        <v>17</v>
      </c>
      <c r="D33" s="7">
        <f t="shared" si="2"/>
        <v>4469.1000000000004</v>
      </c>
      <c r="E33" s="17">
        <v>4469.1000000000004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23"/>
    </row>
    <row r="34" spans="1:12" ht="45" customHeight="1" x14ac:dyDescent="0.25">
      <c r="A34" s="24" t="s">
        <v>23</v>
      </c>
      <c r="B34" s="22" t="s">
        <v>24</v>
      </c>
      <c r="C34" s="4" t="s">
        <v>14</v>
      </c>
      <c r="D34" s="9">
        <f t="shared" si="2"/>
        <v>150</v>
      </c>
      <c r="E34" s="8">
        <f t="shared" ref="E34:J34" si="9">E35+E36</f>
        <v>0</v>
      </c>
      <c r="F34" s="8">
        <f t="shared" si="9"/>
        <v>30</v>
      </c>
      <c r="G34" s="8">
        <f t="shared" si="9"/>
        <v>30</v>
      </c>
      <c r="H34" s="8">
        <f t="shared" si="9"/>
        <v>30</v>
      </c>
      <c r="I34" s="8">
        <f t="shared" si="9"/>
        <v>30</v>
      </c>
      <c r="J34" s="10">
        <f t="shared" si="9"/>
        <v>30</v>
      </c>
      <c r="K34" s="23" t="s">
        <v>15</v>
      </c>
    </row>
    <row r="35" spans="1:12" ht="15.75" x14ac:dyDescent="0.25">
      <c r="A35" s="24"/>
      <c r="B35" s="22"/>
      <c r="C35" s="1" t="s">
        <v>16</v>
      </c>
      <c r="D35" s="7">
        <f t="shared" si="2"/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11">
        <v>0</v>
      </c>
      <c r="K35" s="23"/>
    </row>
    <row r="36" spans="1:12" ht="15.75" x14ac:dyDescent="0.25">
      <c r="A36" s="24"/>
      <c r="B36" s="22"/>
      <c r="C36" s="1" t="s">
        <v>17</v>
      </c>
      <c r="D36" s="7">
        <f t="shared" si="2"/>
        <v>150</v>
      </c>
      <c r="E36" s="3">
        <v>0</v>
      </c>
      <c r="F36" s="3">
        <v>30</v>
      </c>
      <c r="G36" s="3">
        <v>30</v>
      </c>
      <c r="H36" s="3">
        <v>30</v>
      </c>
      <c r="I36" s="3">
        <v>30</v>
      </c>
      <c r="J36" s="11">
        <v>30</v>
      </c>
      <c r="K36" s="23"/>
    </row>
    <row r="37" spans="1:12" ht="45" customHeight="1" x14ac:dyDescent="0.25">
      <c r="A37" s="32" t="s">
        <v>25</v>
      </c>
      <c r="B37" s="34" t="s">
        <v>35</v>
      </c>
      <c r="C37" s="4" t="s">
        <v>14</v>
      </c>
      <c r="D37" s="9">
        <f t="shared" si="2"/>
        <v>4197.3</v>
      </c>
      <c r="E37" s="5">
        <f t="shared" ref="E37:J37" si="10">E38+E39</f>
        <v>121.8</v>
      </c>
      <c r="F37" s="5">
        <f t="shared" si="10"/>
        <v>75.5</v>
      </c>
      <c r="G37" s="5">
        <f t="shared" si="10"/>
        <v>1300</v>
      </c>
      <c r="H37" s="5">
        <f t="shared" si="10"/>
        <v>900</v>
      </c>
      <c r="I37" s="5">
        <f t="shared" si="10"/>
        <v>900</v>
      </c>
      <c r="J37" s="12">
        <f t="shared" si="10"/>
        <v>900</v>
      </c>
      <c r="K37" s="23" t="s">
        <v>15</v>
      </c>
    </row>
    <row r="38" spans="1:12" ht="15.75" x14ac:dyDescent="0.25">
      <c r="A38" s="32"/>
      <c r="B38" s="34"/>
      <c r="C38" s="1" t="s">
        <v>16</v>
      </c>
      <c r="D38" s="7">
        <f t="shared" si="2"/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23"/>
    </row>
    <row r="39" spans="1:12" ht="15.75" x14ac:dyDescent="0.25">
      <c r="A39" s="32"/>
      <c r="B39" s="34"/>
      <c r="C39" s="1" t="s">
        <v>17</v>
      </c>
      <c r="D39" s="7">
        <f t="shared" si="2"/>
        <v>4197.3</v>
      </c>
      <c r="E39" s="6">
        <v>121.8</v>
      </c>
      <c r="F39" s="6">
        <v>75.5</v>
      </c>
      <c r="G39" s="6">
        <v>1300</v>
      </c>
      <c r="H39" s="6">
        <v>900</v>
      </c>
      <c r="I39" s="6">
        <v>900</v>
      </c>
      <c r="J39" s="13">
        <v>900</v>
      </c>
      <c r="K39" s="23"/>
      <c r="L39" s="18"/>
    </row>
    <row r="40" spans="1:12" ht="45" customHeight="1" x14ac:dyDescent="0.25">
      <c r="A40" s="24" t="s">
        <v>26</v>
      </c>
      <c r="B40" s="22" t="s">
        <v>27</v>
      </c>
      <c r="C40" s="4" t="s">
        <v>14</v>
      </c>
      <c r="D40" s="9">
        <f t="shared" ref="D40:D45" si="11">E40+F40+G40+H40+I40+J40</f>
        <v>378.90000000000003</v>
      </c>
      <c r="E40" s="8">
        <f t="shared" ref="E40:J40" si="12">E41+E42</f>
        <v>59.3</v>
      </c>
      <c r="F40" s="8">
        <f t="shared" si="12"/>
        <v>65.2</v>
      </c>
      <c r="G40" s="8">
        <f t="shared" si="12"/>
        <v>63.6</v>
      </c>
      <c r="H40" s="8">
        <f t="shared" si="12"/>
        <v>63.6</v>
      </c>
      <c r="I40" s="8">
        <f t="shared" si="12"/>
        <v>63.6</v>
      </c>
      <c r="J40" s="10">
        <f t="shared" si="12"/>
        <v>63.6</v>
      </c>
      <c r="K40" s="23" t="s">
        <v>15</v>
      </c>
    </row>
    <row r="41" spans="1:12" ht="15.75" x14ac:dyDescent="0.25">
      <c r="A41" s="24"/>
      <c r="B41" s="22"/>
      <c r="C41" s="1" t="s">
        <v>16</v>
      </c>
      <c r="D41" s="7">
        <f t="shared" si="11"/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23"/>
    </row>
    <row r="42" spans="1:12" ht="15.75" x14ac:dyDescent="0.25">
      <c r="A42" s="24"/>
      <c r="B42" s="22"/>
      <c r="C42" s="1" t="s">
        <v>17</v>
      </c>
      <c r="D42" s="7">
        <f t="shared" si="11"/>
        <v>378.90000000000003</v>
      </c>
      <c r="E42" s="17">
        <v>59.3</v>
      </c>
      <c r="F42" s="17">
        <v>65.2</v>
      </c>
      <c r="G42" s="17">
        <v>63.6</v>
      </c>
      <c r="H42" s="17">
        <v>63.6</v>
      </c>
      <c r="I42" s="17">
        <v>63.6</v>
      </c>
      <c r="J42" s="3">
        <v>63.6</v>
      </c>
      <c r="K42" s="23"/>
    </row>
    <row r="43" spans="1:12" ht="15.75" x14ac:dyDescent="0.25">
      <c r="A43" s="33"/>
      <c r="B43" s="31" t="s">
        <v>28</v>
      </c>
      <c r="C43" s="4" t="s">
        <v>14</v>
      </c>
      <c r="D43" s="9">
        <f t="shared" si="11"/>
        <v>65321.2</v>
      </c>
      <c r="E43" s="14">
        <f>E44+E45</f>
        <v>50221</v>
      </c>
      <c r="F43" s="14">
        <f t="shared" ref="F43:J43" si="13">F44+F45</f>
        <v>5435.7999999999993</v>
      </c>
      <c r="G43" s="14">
        <f t="shared" si="13"/>
        <v>2693.6</v>
      </c>
      <c r="H43" s="14">
        <f t="shared" si="13"/>
        <v>2313.6</v>
      </c>
      <c r="I43" s="14">
        <f t="shared" si="13"/>
        <v>2323.6</v>
      </c>
      <c r="J43" s="14">
        <f t="shared" si="13"/>
        <v>2333.6</v>
      </c>
      <c r="K43" s="1"/>
    </row>
    <row r="44" spans="1:12" ht="15.75" x14ac:dyDescent="0.25">
      <c r="A44" s="33"/>
      <c r="B44" s="31"/>
      <c r="C44" s="1" t="s">
        <v>16</v>
      </c>
      <c r="D44" s="7">
        <f t="shared" si="11"/>
        <v>38220.6</v>
      </c>
      <c r="E44" s="15">
        <f t="shared" ref="E44:J45" si="14">E41+E38+E35+E26+E23+E17</f>
        <v>38220.6</v>
      </c>
      <c r="F44" s="15">
        <f t="shared" si="14"/>
        <v>0</v>
      </c>
      <c r="G44" s="15">
        <f t="shared" si="14"/>
        <v>0</v>
      </c>
      <c r="H44" s="15">
        <f t="shared" si="14"/>
        <v>0</v>
      </c>
      <c r="I44" s="15">
        <f t="shared" si="14"/>
        <v>0</v>
      </c>
      <c r="J44" s="15">
        <f t="shared" si="14"/>
        <v>0</v>
      </c>
      <c r="K44" s="1"/>
    </row>
    <row r="45" spans="1:12" ht="15.75" x14ac:dyDescent="0.25">
      <c r="A45" s="33"/>
      <c r="B45" s="31"/>
      <c r="C45" s="1" t="s">
        <v>17</v>
      </c>
      <c r="D45" s="7">
        <f t="shared" si="11"/>
        <v>27100.599999999995</v>
      </c>
      <c r="E45" s="15">
        <f t="shared" si="14"/>
        <v>12000.400000000001</v>
      </c>
      <c r="F45" s="15">
        <f t="shared" si="14"/>
        <v>5435.7999999999993</v>
      </c>
      <c r="G45" s="15">
        <f t="shared" si="14"/>
        <v>2693.6</v>
      </c>
      <c r="H45" s="15">
        <f t="shared" si="14"/>
        <v>2313.6</v>
      </c>
      <c r="I45" s="15">
        <f t="shared" si="14"/>
        <v>2323.6</v>
      </c>
      <c r="J45" s="15">
        <f t="shared" si="14"/>
        <v>2333.6</v>
      </c>
      <c r="K45" s="1"/>
    </row>
    <row r="46" spans="1:12" ht="18.75" x14ac:dyDescent="0.3">
      <c r="A46" s="2"/>
      <c r="B46" s="2"/>
      <c r="C46" s="2"/>
      <c r="D46" s="2"/>
      <c r="E46" s="19"/>
      <c r="F46" s="2"/>
      <c r="G46" s="2"/>
      <c r="H46" s="2"/>
      <c r="I46" s="2"/>
      <c r="J46" s="2"/>
      <c r="K46" s="2"/>
    </row>
    <row r="47" spans="1:12" ht="18.7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8.75" x14ac:dyDescent="0.3">
      <c r="A48" s="2"/>
      <c r="B48" s="2" t="s">
        <v>41</v>
      </c>
      <c r="C48" s="2"/>
      <c r="D48" s="2"/>
      <c r="E48" s="2"/>
      <c r="F48" s="2"/>
      <c r="G48" s="2"/>
      <c r="H48" s="2"/>
      <c r="I48" s="2"/>
      <c r="J48" s="2"/>
      <c r="K48" s="2"/>
    </row>
    <row r="49" spans="1:11" ht="18.75" x14ac:dyDescent="0.3">
      <c r="A49" s="2"/>
      <c r="B49" s="2" t="s">
        <v>30</v>
      </c>
      <c r="C49" s="2"/>
      <c r="D49" s="2"/>
      <c r="E49" s="2"/>
      <c r="F49" s="2"/>
      <c r="G49" s="2"/>
      <c r="H49" s="2"/>
      <c r="I49" s="2"/>
      <c r="J49" s="2"/>
      <c r="K49" s="2" t="s">
        <v>40</v>
      </c>
    </row>
    <row r="50" spans="1:11" ht="18.75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8.75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</sheetData>
  <mergeCells count="42">
    <mergeCell ref="A19:A21"/>
    <mergeCell ref="B19:B21"/>
    <mergeCell ref="K13:K14"/>
    <mergeCell ref="B10:J10"/>
    <mergeCell ref="B11:J11"/>
    <mergeCell ref="A16:A18"/>
    <mergeCell ref="K16:K18"/>
    <mergeCell ref="B16:B18"/>
    <mergeCell ref="I1:K1"/>
    <mergeCell ref="I2:K2"/>
    <mergeCell ref="I3:K3"/>
    <mergeCell ref="I5:K5"/>
    <mergeCell ref="I6:K6"/>
    <mergeCell ref="I7:K7"/>
    <mergeCell ref="I8:K8"/>
    <mergeCell ref="C13:C14"/>
    <mergeCell ref="D13:D14"/>
    <mergeCell ref="B13:B14"/>
    <mergeCell ref="E13:J13"/>
    <mergeCell ref="B43:B45"/>
    <mergeCell ref="A25:A27"/>
    <mergeCell ref="A28:A30"/>
    <mergeCell ref="A34:A36"/>
    <mergeCell ref="A37:A39"/>
    <mergeCell ref="A40:A42"/>
    <mergeCell ref="A43:A45"/>
    <mergeCell ref="B40:B42"/>
    <mergeCell ref="B37:B39"/>
    <mergeCell ref="B25:B27"/>
    <mergeCell ref="B28:B30"/>
    <mergeCell ref="B34:B36"/>
    <mergeCell ref="K40:K42"/>
    <mergeCell ref="K34:K36"/>
    <mergeCell ref="K37:K39"/>
    <mergeCell ref="K28:K30"/>
    <mergeCell ref="K31:K33"/>
    <mergeCell ref="K22:K24"/>
    <mergeCell ref="K25:K27"/>
    <mergeCell ref="B22:B24"/>
    <mergeCell ref="A22:A24"/>
    <mergeCell ref="B31:B33"/>
    <mergeCell ref="A31:A33"/>
  </mergeCells>
  <pageMargins left="0.31496062992125984" right="0.31496062992125984" top="0.55118110236220474" bottom="0.35433070866141736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2025-01-11T16:40:01Z</cp:lastPrinted>
  <dcterms:created xsi:type="dcterms:W3CDTF">2023-05-06T13:43:03Z</dcterms:created>
  <dcterms:modified xsi:type="dcterms:W3CDTF">2025-01-11T16:40:06Z</dcterms:modified>
</cp:coreProperties>
</file>